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JEHNICE_DOBRUŠKA" sheetId="1" r:id="rId1"/>
  </sheets>
  <definedNames>
    <definedName name="_xlnm.Print_Area" localSheetId="0">'JEHNICE_DOBRUŠKA'!$B$2:$T$26</definedName>
  </definedNames>
  <calcPr fullCalcOnLoad="1"/>
</workbook>
</file>

<file path=xl/sharedStrings.xml><?xml version="1.0" encoding="utf-8"?>
<sst xmlns="http://schemas.openxmlformats.org/spreadsheetml/2006/main" count="85" uniqueCount="58">
  <si>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</si>
  <si>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</si>
  <si>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</si>
  <si>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</si>
  <si>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</si>
  <si>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</si>
  <si>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</si>
  <si>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</si>
  <si>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</si>
  <si>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</si>
  <si>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</si>
  <si>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</si>
  <si>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</si>
  <si>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</si>
  <si>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</si>
  <si>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</si>
  <si>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</si>
  <si>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</si>
  <si>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</si>
  <si>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</si>
  <si>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</si>
  <si>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</si>
  <si>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</si>
  <si>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</si>
  <si>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</si>
  <si>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</si>
  <si>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</si>
  <si>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</si>
  <si>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</si>
  <si>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</si>
  <si>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1.liga skupina východ</t>
  </si>
  <si>
    <t>jehnice</t>
  </si>
  <si>
    <t xml:space="preserve">5.kolo v turnaji </t>
  </si>
  <si>
    <t>Bernacik</t>
  </si>
  <si>
    <t>TJ Sokol Dobruška "B"</t>
  </si>
  <si>
    <t>Tlustý</t>
  </si>
  <si>
    <t>Šváb M.</t>
  </si>
  <si>
    <t>Skočdopole</t>
  </si>
  <si>
    <t>Smejkalová</t>
  </si>
  <si>
    <t>TJ Sokol Veselý Jehnice "B"</t>
  </si>
  <si>
    <t>Vojta</t>
  </si>
  <si>
    <t>Dvořák M.</t>
  </si>
  <si>
    <t>Kubíková</t>
  </si>
  <si>
    <t>Mazúr - Dvořák R.</t>
  </si>
  <si>
    <t>Kubíková - Šariščanová</t>
  </si>
  <si>
    <t>Vojta - Dvořák M.</t>
  </si>
  <si>
    <t>Dvořák R.</t>
  </si>
  <si>
    <t>Šariščanová</t>
  </si>
  <si>
    <t>Pleska Josef</t>
  </si>
  <si>
    <t xml:space="preserve">Šariščanová </t>
  </si>
  <si>
    <t>Kubíková - Dvořák R.</t>
  </si>
  <si>
    <t>Drašnar</t>
  </si>
  <si>
    <t>Drašnar - Šváb</t>
  </si>
  <si>
    <t>Kubečková - Ostrá</t>
  </si>
  <si>
    <t>Skočdopole - Bednář</t>
  </si>
  <si>
    <t>Skočdopole - Ostrá</t>
  </si>
  <si>
    <t>Ostrá</t>
  </si>
  <si>
    <t>Za družstvoTJ Sokol Jehnice nastoupil náhradník Josef Pleska z družstva TJ Sokol Veselý Jehnice "C".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</si>
</sst>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9" xfId="0" applyFont="1" applyBorder="1" applyAlignment="1">
      <alignment vertical="center"/>
    </xf>
    <xf numFmtId="14" fontId="10" fillId="0" borderId="39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41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3" fillId="0" borderId="29" xfId="56" applyFont="1" applyBorder="1" applyAlignment="1">
      <alignment horizontal="center" vertical="center"/>
      <protection/>
    </xf>
    <xf numFmtId="0" fontId="15" fillId="0" borderId="4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6" fillId="0" borderId="45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46" xfId="59" applyFont="1" applyBorder="1" applyAlignment="1">
      <alignment horizontal="left" vertical="center"/>
      <protection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10" fillId="0" borderId="4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23" fillId="0" borderId="50" xfId="59" applyFont="1" applyBorder="1" applyAlignment="1">
      <alignment horizontal="left" vertical="center"/>
      <protection/>
    </xf>
    <xf numFmtId="0" fontId="23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17" fillId="0" borderId="53" xfId="39" applyFont="1" applyBorder="1" applyAlignment="1">
      <alignment horizontal="center" vertical="center"/>
      <protection/>
    </xf>
    <xf numFmtId="0" fontId="17" fillId="0" borderId="54" xfId="39" applyFont="1" applyBorder="1" applyAlignment="1">
      <alignment horizontal="center" vertical="center"/>
      <protection/>
    </xf>
    <xf numFmtId="0" fontId="17" fillId="0" borderId="55" xfId="39" applyFont="1" applyBorder="1" applyAlignment="1">
      <alignment horizontal="center" vertical="center"/>
      <protection/>
    </xf>
    <xf numFmtId="0" fontId="17" fillId="0" borderId="56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57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C9" sqref="C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67" t="s">
        <v>30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2:20" ht="19.5" customHeight="1" thickTop="1">
      <c r="B4" s="7" t="s">
        <v>3</v>
      </c>
      <c r="C4" s="8"/>
      <c r="D4" s="70" t="s">
        <v>39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3" t="s">
        <v>16</v>
      </c>
      <c r="R4" s="74"/>
      <c r="S4" s="10"/>
      <c r="T4" s="58">
        <v>42057</v>
      </c>
    </row>
    <row r="5" spans="2:20" ht="19.5" customHeight="1">
      <c r="B5" s="7" t="s">
        <v>4</v>
      </c>
      <c r="C5" s="11"/>
      <c r="D5" s="75" t="s">
        <v>34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  <c r="Q5" s="78" t="s">
        <v>2</v>
      </c>
      <c r="R5" s="79"/>
      <c r="S5" s="9"/>
      <c r="T5" s="57" t="s">
        <v>31</v>
      </c>
    </row>
    <row r="6" spans="2:20" ht="19.5" customHeight="1" thickBot="1">
      <c r="B6" s="12" t="s">
        <v>5</v>
      </c>
      <c r="C6" s="13"/>
      <c r="D6" s="80" t="s">
        <v>33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1"/>
      <c r="T6" s="59" t="s">
        <v>32</v>
      </c>
    </row>
    <row r="7" spans="2:20" ht="24.75" customHeight="1">
      <c r="B7" s="16"/>
      <c r="C7" s="17" t="s">
        <v>6</v>
      </c>
      <c r="D7" s="17" t="s">
        <v>7</v>
      </c>
      <c r="E7" s="83" t="s">
        <v>8</v>
      </c>
      <c r="F7" s="84"/>
      <c r="G7" s="84"/>
      <c r="H7" s="84"/>
      <c r="I7" s="84"/>
      <c r="J7" s="84"/>
      <c r="K7" s="84"/>
      <c r="L7" s="84"/>
      <c r="M7" s="85"/>
      <c r="N7" s="86" t="s">
        <v>17</v>
      </c>
      <c r="O7" s="87"/>
      <c r="P7" s="86" t="s">
        <v>18</v>
      </c>
      <c r="Q7" s="87"/>
      <c r="R7" s="86" t="s">
        <v>19</v>
      </c>
      <c r="S7" s="87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2" t="s">
        <v>48</v>
      </c>
      <c r="D9" s="60" t="s">
        <v>35</v>
      </c>
      <c r="E9" s="28">
        <v>13</v>
      </c>
      <c r="F9" s="29" t="s">
        <v>27</v>
      </c>
      <c r="G9" s="30">
        <v>21</v>
      </c>
      <c r="H9" s="28">
        <v>10</v>
      </c>
      <c r="I9" s="29" t="s">
        <v>27</v>
      </c>
      <c r="J9" s="30">
        <v>21</v>
      </c>
      <c r="K9" s="28"/>
      <c r="L9" s="29" t="s">
        <v>27</v>
      </c>
      <c r="M9" s="30"/>
      <c r="N9" s="31">
        <f aca="true" t="shared" si="0" ref="N9:N16">E9+H9+K9</f>
        <v>23</v>
      </c>
      <c r="O9" s="32">
        <f aca="true" t="shared" si="1" ref="O9:O16">G9+J9+M9</f>
        <v>42</v>
      </c>
      <c r="P9" s="33">
        <f aca="true" t="shared" si="2" ref="P9:P15">IF(E9&gt;G9,1,0)+IF(H9&gt;J9,1,0)+IF(K9&gt;M9,1,0)</f>
        <v>0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64" t="s">
        <v>46</v>
      </c>
    </row>
    <row r="10" spans="2:20" ht="30" customHeight="1">
      <c r="B10" s="27" t="s">
        <v>21</v>
      </c>
      <c r="C10" s="60" t="s">
        <v>40</v>
      </c>
      <c r="D10" s="60" t="s">
        <v>36</v>
      </c>
      <c r="E10" s="28">
        <v>21</v>
      </c>
      <c r="F10" s="28" t="s">
        <v>27</v>
      </c>
      <c r="G10" s="30">
        <v>19</v>
      </c>
      <c r="H10" s="28">
        <v>11</v>
      </c>
      <c r="I10" s="28" t="s">
        <v>27</v>
      </c>
      <c r="J10" s="30">
        <v>21</v>
      </c>
      <c r="K10" s="28">
        <v>15</v>
      </c>
      <c r="L10" s="28" t="s">
        <v>27</v>
      </c>
      <c r="M10" s="30">
        <v>21</v>
      </c>
      <c r="N10" s="31">
        <f t="shared" si="0"/>
        <v>47</v>
      </c>
      <c r="O10" s="32">
        <f t="shared" si="1"/>
        <v>61</v>
      </c>
      <c r="P10" s="33">
        <f t="shared" si="2"/>
        <v>1</v>
      </c>
      <c r="Q10" s="28">
        <f t="shared" si="3"/>
        <v>2</v>
      </c>
      <c r="R10" s="53">
        <f aca="true" t="shared" si="4" ref="R10:S16">IF(P10=2,1,0)</f>
        <v>0</v>
      </c>
      <c r="S10" s="30">
        <f t="shared" si="4"/>
        <v>1</v>
      </c>
      <c r="T10" s="64" t="s">
        <v>35</v>
      </c>
    </row>
    <row r="11" spans="2:20" ht="30" customHeight="1">
      <c r="B11" s="27" t="s">
        <v>22</v>
      </c>
      <c r="C11" s="60" t="s">
        <v>41</v>
      </c>
      <c r="D11" s="60" t="s">
        <v>51</v>
      </c>
      <c r="E11" s="28">
        <v>21</v>
      </c>
      <c r="F11" s="28" t="s">
        <v>27</v>
      </c>
      <c r="G11" s="30">
        <v>11</v>
      </c>
      <c r="H11" s="28">
        <v>21</v>
      </c>
      <c r="I11" s="28" t="s">
        <v>27</v>
      </c>
      <c r="J11" s="30">
        <v>14</v>
      </c>
      <c r="K11" s="28"/>
      <c r="L11" s="28" t="s">
        <v>27</v>
      </c>
      <c r="M11" s="30"/>
      <c r="N11" s="31">
        <f t="shared" si="0"/>
        <v>42</v>
      </c>
      <c r="O11" s="32">
        <f t="shared" si="1"/>
        <v>25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4"/>
        <v>0</v>
      </c>
      <c r="T11" s="64" t="s">
        <v>56</v>
      </c>
    </row>
    <row r="12" spans="2:20" ht="30" customHeight="1">
      <c r="B12" s="27" t="s">
        <v>28</v>
      </c>
      <c r="C12" s="60" t="s">
        <v>49</v>
      </c>
      <c r="D12" s="60" t="s">
        <v>38</v>
      </c>
      <c r="E12" s="28">
        <v>21</v>
      </c>
      <c r="F12" s="28" t="s">
        <v>27</v>
      </c>
      <c r="G12" s="30">
        <v>16</v>
      </c>
      <c r="H12" s="28">
        <v>24</v>
      </c>
      <c r="I12" s="28" t="s">
        <v>27</v>
      </c>
      <c r="J12" s="30">
        <v>22</v>
      </c>
      <c r="K12" s="28"/>
      <c r="L12" s="28" t="s">
        <v>27</v>
      </c>
      <c r="M12" s="30"/>
      <c r="N12" s="31">
        <f t="shared" si="0"/>
        <v>45</v>
      </c>
      <c r="O12" s="32">
        <f t="shared" si="1"/>
        <v>38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4"/>
        <v>0</v>
      </c>
      <c r="T12" s="64" t="s">
        <v>42</v>
      </c>
    </row>
    <row r="13" spans="2:20" ht="30" customHeight="1">
      <c r="B13" s="27" t="s">
        <v>23</v>
      </c>
      <c r="C13" s="60" t="s">
        <v>43</v>
      </c>
      <c r="D13" s="60" t="s">
        <v>52</v>
      </c>
      <c r="E13" s="28">
        <v>13</v>
      </c>
      <c r="F13" s="28" t="s">
        <v>27</v>
      </c>
      <c r="G13" s="30">
        <v>21</v>
      </c>
      <c r="H13" s="28">
        <v>19</v>
      </c>
      <c r="I13" s="28" t="s">
        <v>27</v>
      </c>
      <c r="J13" s="30">
        <v>21</v>
      </c>
      <c r="K13" s="28"/>
      <c r="L13" s="28" t="s">
        <v>27</v>
      </c>
      <c r="M13" s="30"/>
      <c r="N13" s="31">
        <f t="shared" si="0"/>
        <v>32</v>
      </c>
      <c r="O13" s="32">
        <f t="shared" si="1"/>
        <v>42</v>
      </c>
      <c r="P13" s="33">
        <f t="shared" si="2"/>
        <v>0</v>
      </c>
      <c r="Q13" s="28">
        <f t="shared" si="3"/>
        <v>2</v>
      </c>
      <c r="R13" s="53">
        <f t="shared" si="4"/>
        <v>0</v>
      </c>
      <c r="S13" s="30">
        <f t="shared" si="4"/>
        <v>1</v>
      </c>
      <c r="T13" s="64" t="s">
        <v>37</v>
      </c>
    </row>
    <row r="14" spans="2:20" ht="30" customHeight="1">
      <c r="B14" s="27" t="s">
        <v>24</v>
      </c>
      <c r="C14" s="60" t="s">
        <v>44</v>
      </c>
      <c r="D14" s="60" t="s">
        <v>53</v>
      </c>
      <c r="E14" s="28">
        <v>21</v>
      </c>
      <c r="F14" s="28" t="s">
        <v>27</v>
      </c>
      <c r="G14" s="30">
        <v>12</v>
      </c>
      <c r="H14" s="28">
        <v>21</v>
      </c>
      <c r="I14" s="28" t="s">
        <v>27</v>
      </c>
      <c r="J14" s="30">
        <v>16</v>
      </c>
      <c r="K14" s="28"/>
      <c r="L14" s="28" t="s">
        <v>27</v>
      </c>
      <c r="M14" s="30"/>
      <c r="N14" s="31">
        <f t="shared" si="0"/>
        <v>42</v>
      </c>
      <c r="O14" s="32">
        <f t="shared" si="1"/>
        <v>28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4"/>
        <v>0</v>
      </c>
      <c r="T14" s="64" t="s">
        <v>40</v>
      </c>
    </row>
    <row r="15" spans="2:20" ht="30" customHeight="1">
      <c r="B15" s="27" t="s">
        <v>25</v>
      </c>
      <c r="C15" s="60" t="s">
        <v>45</v>
      </c>
      <c r="D15" s="60" t="s">
        <v>54</v>
      </c>
      <c r="E15" s="28">
        <v>21</v>
      </c>
      <c r="F15" s="28" t="s">
        <v>27</v>
      </c>
      <c r="G15" s="30">
        <v>15</v>
      </c>
      <c r="H15" s="28">
        <v>21</v>
      </c>
      <c r="I15" s="28" t="s">
        <v>27</v>
      </c>
      <c r="J15" s="30">
        <v>17</v>
      </c>
      <c r="K15" s="28"/>
      <c r="L15" s="28" t="s">
        <v>27</v>
      </c>
      <c r="M15" s="30"/>
      <c r="N15" s="31">
        <f t="shared" si="0"/>
        <v>42</v>
      </c>
      <c r="O15" s="32">
        <f t="shared" si="1"/>
        <v>32</v>
      </c>
      <c r="P15" s="33">
        <f t="shared" si="2"/>
        <v>2</v>
      </c>
      <c r="Q15" s="28">
        <f t="shared" si="3"/>
        <v>0</v>
      </c>
      <c r="R15" s="53">
        <f t="shared" si="4"/>
        <v>1</v>
      </c>
      <c r="S15" s="30">
        <f t="shared" si="4"/>
        <v>0</v>
      </c>
      <c r="T15" s="64" t="s">
        <v>42</v>
      </c>
    </row>
    <row r="16" spans="2:20" ht="30" customHeight="1" thickBot="1">
      <c r="B16" s="34" t="s">
        <v>29</v>
      </c>
      <c r="C16" s="61" t="s">
        <v>50</v>
      </c>
      <c r="D16" s="61" t="s">
        <v>55</v>
      </c>
      <c r="E16" s="35">
        <v>21</v>
      </c>
      <c r="F16" s="36" t="s">
        <v>27</v>
      </c>
      <c r="G16" s="37">
        <v>13</v>
      </c>
      <c r="H16" s="35">
        <v>21</v>
      </c>
      <c r="I16" s="36" t="s">
        <v>27</v>
      </c>
      <c r="J16" s="37">
        <v>13</v>
      </c>
      <c r="K16" s="35"/>
      <c r="L16" s="36" t="s">
        <v>27</v>
      </c>
      <c r="M16" s="37"/>
      <c r="N16" s="31">
        <f t="shared" si="0"/>
        <v>42</v>
      </c>
      <c r="O16" s="32">
        <f t="shared" si="1"/>
        <v>26</v>
      </c>
      <c r="P16" s="33">
        <f>IF(E16&gt;G16,1,0)+IF(H16&gt;J16,1,0)+IF(K16&gt;M16,1,0)</f>
        <v>2</v>
      </c>
      <c r="Q16" s="28">
        <f>IF(E16&lt;G16,1,0)+IF(H16&lt;J16,1,0)+IF(K16&lt;M16,1,0)</f>
        <v>0</v>
      </c>
      <c r="R16" s="54">
        <f t="shared" si="4"/>
        <v>1</v>
      </c>
      <c r="S16" s="30">
        <f t="shared" si="4"/>
        <v>0</v>
      </c>
      <c r="T16" s="65" t="s">
        <v>47</v>
      </c>
    </row>
    <row r="17" spans="2:20" ht="34.5" customHeight="1" thickBot="1">
      <c r="B17" s="38" t="s">
        <v>10</v>
      </c>
      <c r="C17" s="88" t="str">
        <f>IF(R17&gt;S17,D4,IF(S17&gt;R17,D5,"remíza"))</f>
        <v>TJ Sokol Veselý Jehnice "B"</v>
      </c>
      <c r="D17" s="88"/>
      <c r="E17" s="88"/>
      <c r="F17" s="88"/>
      <c r="G17" s="88"/>
      <c r="H17" s="88"/>
      <c r="I17" s="88"/>
      <c r="J17" s="88"/>
      <c r="K17" s="88"/>
      <c r="L17" s="88"/>
      <c r="M17" s="89"/>
      <c r="N17" s="39">
        <f aca="true" t="shared" si="5" ref="N17:S17">SUM(N9:N16)</f>
        <v>315</v>
      </c>
      <c r="O17" s="40">
        <f t="shared" si="5"/>
        <v>294</v>
      </c>
      <c r="P17" s="39">
        <f t="shared" si="5"/>
        <v>11</v>
      </c>
      <c r="Q17" s="41">
        <f t="shared" si="5"/>
        <v>6</v>
      </c>
      <c r="R17" s="39">
        <f t="shared" si="5"/>
        <v>5</v>
      </c>
      <c r="S17" s="40">
        <f t="shared" si="5"/>
        <v>3</v>
      </c>
      <c r="T17" s="63" t="s">
        <v>33</v>
      </c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6" t="s">
        <v>57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Uživatel</cp:lastModifiedBy>
  <cp:lastPrinted>2015-02-22T06:45:31Z</cp:lastPrinted>
  <dcterms:created xsi:type="dcterms:W3CDTF">1996-11-18T12:18:44Z</dcterms:created>
  <dcterms:modified xsi:type="dcterms:W3CDTF">2015-02-23T14:33:45Z</dcterms:modified>
  <cp:category/>
  <cp:version/>
  <cp:contentType/>
  <cp:contentStatus/>
</cp:coreProperties>
</file>