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KOMETA_JEHNICE" sheetId="1" r:id="rId1"/>
  </sheets>
  <definedNames>
    <definedName name="_xlnm.Print_Area" localSheetId="0">'KOMETA_JEHNICE'!$B$2:$T$26</definedName>
  </definedNames>
  <calcPr fullCalcOnLoad="1"/>
</workbook>
</file>

<file path=xl/sharedStrings.xml><?xml version="1.0" encoding="utf-8"?>
<sst xmlns="http://schemas.openxmlformats.org/spreadsheetml/2006/main" count="85" uniqueCount="57">
  <si>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</si>
  <si>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</si>
  <si>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</si>
  <si>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</si>
  <si>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</si>
  <si>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</si>
  <si>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</si>
  <si>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</si>
  <si>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</si>
  <si>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</si>
  <si>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</si>
  <si>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</si>
  <si>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</si>
  <si>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</si>
  <si>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</si>
  <si>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</si>
  <si>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</si>
  <si>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</si>
  <si>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</si>
  <si>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</si>
  <si>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</si>
  <si>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</si>
  <si>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</si>
  <si>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</si>
  <si>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</si>
  <si>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</si>
  <si>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</si>
  <si>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</si>
  <si>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</si>
  <si>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</si>
  <si>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1.liga skupina východ</t>
  </si>
  <si>
    <t>jehnice</t>
  </si>
  <si>
    <t xml:space="preserve">5.kolo v turnaji </t>
  </si>
  <si>
    <t>Bernacik</t>
  </si>
  <si>
    <t>SKP KOMETA BRNO</t>
  </si>
  <si>
    <t>TJ Sokol Veselý Jehnice "B"</t>
  </si>
  <si>
    <t>Jánošík</t>
  </si>
  <si>
    <t>Šplíchal</t>
  </si>
  <si>
    <t>Vícen</t>
  </si>
  <si>
    <t>Hánová</t>
  </si>
  <si>
    <t>Konárek - Šplíchal</t>
  </si>
  <si>
    <t>Brávková - Šplíchalová</t>
  </si>
  <si>
    <t>Vícen - Jánošík</t>
  </si>
  <si>
    <t>Voves - Hánová</t>
  </si>
  <si>
    <t>Mazúr</t>
  </si>
  <si>
    <t>Vojta</t>
  </si>
  <si>
    <t>Dvořák M.</t>
  </si>
  <si>
    <t>Kubíková</t>
  </si>
  <si>
    <t>Mazúr - Dvořák R.</t>
  </si>
  <si>
    <t>Kubíková - Šariščanová</t>
  </si>
  <si>
    <t>Vojta - Dvořák M.</t>
  </si>
  <si>
    <t>Šariščanová - Dvořák R.</t>
  </si>
  <si>
    <t>Dvořák R.</t>
  </si>
  <si>
    <t>Šplíchalová</t>
  </si>
  <si>
    <t>Brávková</t>
  </si>
  <si>
    <t>Šariščanová</t>
  </si>
  <si>
    <t>Za družstvo SKP Kometa Brno nastoupila náhradnice Lisa Šplíchalová z družstva SKP Kometa Brno "B".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</si>
</sst>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K31" sqref="K3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10"/>
      <c r="T4" s="58">
        <v>42057</v>
      </c>
    </row>
    <row r="5" spans="2:20" ht="19.5" customHeight="1">
      <c r="B5" s="7" t="s">
        <v>4</v>
      </c>
      <c r="C5" s="11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57" t="s">
        <v>31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59" t="s">
        <v>32</v>
      </c>
    </row>
    <row r="7" spans="2:20" ht="24.75" customHeight="1">
      <c r="B7" s="16"/>
      <c r="C7" s="17" t="s">
        <v>6</v>
      </c>
      <c r="D7" s="17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36</v>
      </c>
      <c r="D9" s="62" t="s">
        <v>44</v>
      </c>
      <c r="E9" s="28">
        <v>21</v>
      </c>
      <c r="F9" s="29" t="s">
        <v>27</v>
      </c>
      <c r="G9" s="30">
        <v>16</v>
      </c>
      <c r="H9" s="28">
        <v>15</v>
      </c>
      <c r="I9" s="29" t="s">
        <v>27</v>
      </c>
      <c r="J9" s="30">
        <v>21</v>
      </c>
      <c r="K9" s="28">
        <v>16</v>
      </c>
      <c r="L9" s="29" t="s">
        <v>27</v>
      </c>
      <c r="M9" s="30">
        <v>21</v>
      </c>
      <c r="N9" s="31">
        <f aca="true" t="shared" si="0" ref="N9:N16">E9+H9+K9</f>
        <v>52</v>
      </c>
      <c r="O9" s="32">
        <f aca="true" t="shared" si="1" ref="O9:O16">G9+J9+M9</f>
        <v>58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52</v>
      </c>
    </row>
    <row r="10" spans="2:20" ht="30" customHeight="1">
      <c r="B10" s="27" t="s">
        <v>21</v>
      </c>
      <c r="C10" s="60" t="s">
        <v>37</v>
      </c>
      <c r="D10" s="60" t="s">
        <v>45</v>
      </c>
      <c r="E10" s="28">
        <v>21</v>
      </c>
      <c r="F10" s="28" t="s">
        <v>27</v>
      </c>
      <c r="G10" s="30">
        <v>7</v>
      </c>
      <c r="H10" s="28">
        <v>16</v>
      </c>
      <c r="I10" s="28" t="s">
        <v>27</v>
      </c>
      <c r="J10" s="30">
        <v>21</v>
      </c>
      <c r="K10" s="28">
        <v>18</v>
      </c>
      <c r="L10" s="28" t="s">
        <v>27</v>
      </c>
      <c r="M10" s="30">
        <v>21</v>
      </c>
      <c r="N10" s="31">
        <f t="shared" si="0"/>
        <v>55</v>
      </c>
      <c r="O10" s="32">
        <f t="shared" si="1"/>
        <v>49</v>
      </c>
      <c r="P10" s="33">
        <f t="shared" si="2"/>
        <v>1</v>
      </c>
      <c r="Q10" s="28">
        <f t="shared" si="3"/>
        <v>2</v>
      </c>
      <c r="R10" s="53">
        <f aca="true" t="shared" si="4" ref="R10:S16">IF(P10=2,1,0)</f>
        <v>0</v>
      </c>
      <c r="S10" s="30">
        <f t="shared" si="4"/>
        <v>1</v>
      </c>
      <c r="T10" s="64" t="s">
        <v>53</v>
      </c>
    </row>
    <row r="11" spans="2:20" ht="30" customHeight="1">
      <c r="B11" s="27" t="s">
        <v>22</v>
      </c>
      <c r="C11" s="60" t="s">
        <v>38</v>
      </c>
      <c r="D11" s="60" t="s">
        <v>46</v>
      </c>
      <c r="E11" s="28">
        <v>21</v>
      </c>
      <c r="F11" s="28" t="s">
        <v>27</v>
      </c>
      <c r="G11" s="30">
        <v>18</v>
      </c>
      <c r="H11" s="28">
        <v>21</v>
      </c>
      <c r="I11" s="28" t="s">
        <v>27</v>
      </c>
      <c r="J11" s="30">
        <v>14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32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4"/>
        <v>0</v>
      </c>
      <c r="T11" s="64" t="s">
        <v>54</v>
      </c>
    </row>
    <row r="12" spans="2:20" ht="30" customHeight="1">
      <c r="B12" s="27" t="s">
        <v>28</v>
      </c>
      <c r="C12" s="60" t="s">
        <v>39</v>
      </c>
      <c r="D12" s="60" t="s">
        <v>47</v>
      </c>
      <c r="E12" s="28">
        <v>16</v>
      </c>
      <c r="F12" s="28" t="s">
        <v>27</v>
      </c>
      <c r="G12" s="30">
        <v>21</v>
      </c>
      <c r="H12" s="28">
        <v>18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34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64" t="s">
        <v>55</v>
      </c>
    </row>
    <row r="13" spans="2:20" ht="30" customHeight="1">
      <c r="B13" s="27" t="s">
        <v>23</v>
      </c>
      <c r="C13" s="60" t="s">
        <v>40</v>
      </c>
      <c r="D13" s="60" t="s">
        <v>48</v>
      </c>
      <c r="E13" s="28">
        <v>21</v>
      </c>
      <c r="F13" s="28" t="s">
        <v>27</v>
      </c>
      <c r="G13" s="30">
        <v>19</v>
      </c>
      <c r="H13" s="28">
        <v>21</v>
      </c>
      <c r="I13" s="28" t="s">
        <v>27</v>
      </c>
      <c r="J13" s="30">
        <v>23</v>
      </c>
      <c r="K13" s="28">
        <v>21</v>
      </c>
      <c r="L13" s="28" t="s">
        <v>27</v>
      </c>
      <c r="M13" s="30">
        <v>16</v>
      </c>
      <c r="N13" s="31">
        <f t="shared" si="0"/>
        <v>63</v>
      </c>
      <c r="O13" s="32">
        <f t="shared" si="1"/>
        <v>58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4"/>
        <v>0</v>
      </c>
      <c r="T13" s="64" t="s">
        <v>53</v>
      </c>
    </row>
    <row r="14" spans="2:20" ht="30" customHeight="1">
      <c r="B14" s="27" t="s">
        <v>24</v>
      </c>
      <c r="C14" s="60" t="s">
        <v>41</v>
      </c>
      <c r="D14" s="60" t="s">
        <v>49</v>
      </c>
      <c r="E14" s="28">
        <v>4</v>
      </c>
      <c r="F14" s="28" t="s">
        <v>27</v>
      </c>
      <c r="G14" s="30">
        <v>21</v>
      </c>
      <c r="H14" s="28">
        <v>10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14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4" t="s">
        <v>45</v>
      </c>
    </row>
    <row r="15" spans="2:20" ht="30" customHeight="1">
      <c r="B15" s="27" t="s">
        <v>25</v>
      </c>
      <c r="C15" s="60" t="s">
        <v>42</v>
      </c>
      <c r="D15" s="60" t="s">
        <v>50</v>
      </c>
      <c r="E15" s="28">
        <v>21</v>
      </c>
      <c r="F15" s="28" t="s">
        <v>27</v>
      </c>
      <c r="G15" s="30">
        <v>17</v>
      </c>
      <c r="H15" s="28">
        <v>21</v>
      </c>
      <c r="I15" s="28" t="s">
        <v>27</v>
      </c>
      <c r="J15" s="30">
        <v>18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35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4"/>
        <v>0</v>
      </c>
      <c r="T15" s="64" t="s">
        <v>47</v>
      </c>
    </row>
    <row r="16" spans="2:20" ht="30" customHeight="1" thickBot="1">
      <c r="B16" s="34" t="s">
        <v>29</v>
      </c>
      <c r="C16" s="61" t="s">
        <v>43</v>
      </c>
      <c r="D16" s="61" t="s">
        <v>51</v>
      </c>
      <c r="E16" s="35">
        <v>16</v>
      </c>
      <c r="F16" s="36" t="s">
        <v>27</v>
      </c>
      <c r="G16" s="37">
        <v>21</v>
      </c>
      <c r="H16" s="35">
        <v>14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30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4"/>
        <v>1</v>
      </c>
      <c r="T16" s="65" t="s">
        <v>47</v>
      </c>
    </row>
    <row r="17" spans="2:20" ht="34.5" customHeight="1" thickBot="1">
      <c r="B17" s="38" t="s">
        <v>10</v>
      </c>
      <c r="C17" s="72" t="str">
        <f>IF(R17&gt;S17,D4,IF(S17&gt;R17,D5,"remíza"))</f>
        <v>TJ Sokol Veselý Jehnice "B"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9">
        <f aca="true" t="shared" si="5" ref="N17:S17">SUM(N9:N16)</f>
        <v>332</v>
      </c>
      <c r="O17" s="40">
        <f t="shared" si="5"/>
        <v>358</v>
      </c>
      <c r="P17" s="39">
        <f t="shared" si="5"/>
        <v>8</v>
      </c>
      <c r="Q17" s="41">
        <f t="shared" si="5"/>
        <v>11</v>
      </c>
      <c r="R17" s="39">
        <f t="shared" si="5"/>
        <v>3</v>
      </c>
      <c r="S17" s="40">
        <f t="shared" si="5"/>
        <v>5</v>
      </c>
      <c r="T17" s="63" t="s">
        <v>33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56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2015-02-22T06:45:31Z</cp:lastPrinted>
  <dcterms:created xsi:type="dcterms:W3CDTF">1996-11-18T12:18:44Z</dcterms:created>
  <dcterms:modified xsi:type="dcterms:W3CDTF">2015-02-22T20:07:26Z</dcterms:modified>
  <cp:category/>
  <cp:version/>
  <cp:contentType/>
  <cp:contentStatus/>
</cp:coreProperties>
</file>